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30" windowWidth="15195" windowHeight="11685"/>
  </bookViews>
  <sheets>
    <sheet name="Доходы" sheetId="8" r:id="rId1"/>
  </sheets>
  <definedNames>
    <definedName name="_xlnm.Print_Titles" localSheetId="0">Доходы!$8:$9</definedName>
    <definedName name="_xlnm.Print_Area" localSheetId="0">Доходы!$A$6:$C$147</definedName>
  </definedNames>
  <calcPr calcId="145621" fullCalcOnLoad="1"/>
</workbook>
</file>

<file path=xl/calcChain.xml><?xml version="1.0" encoding="utf-8"?>
<calcChain xmlns="http://schemas.openxmlformats.org/spreadsheetml/2006/main">
  <c r="C130" i="8" l="1"/>
  <c r="C128" i="8"/>
  <c r="C41" i="8"/>
  <c r="C10" i="8"/>
  <c r="C144" i="8"/>
  <c r="C99" i="8"/>
  <c r="C37" i="8"/>
  <c r="C36" i="8"/>
  <c r="C147" i="8"/>
</calcChain>
</file>

<file path=xl/sharedStrings.xml><?xml version="1.0" encoding="utf-8"?>
<sst xmlns="http://schemas.openxmlformats.org/spreadsheetml/2006/main" count="284" uniqueCount="284">
  <si>
    <t xml:space="preserve">Код </t>
  </si>
  <si>
    <t>Наименование дохода</t>
  </si>
  <si>
    <t>1 00 00000 00 0000 000</t>
  </si>
  <si>
    <t>Налоговые и неналоговые доходы</t>
  </si>
  <si>
    <t>1 01 02000 01 0000 110</t>
  </si>
  <si>
    <t>1 03 02000 01 0000 110</t>
  </si>
  <si>
    <t>1 05 01000 00 0000 110</t>
  </si>
  <si>
    <t>1 08 00000 00 0000 000</t>
  </si>
  <si>
    <t>1 11 01020 02 0000 120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</si>
  <si>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 </t>
  </si>
  <si>
    <t>1 11 05032 02 0000 120</t>
  </si>
  <si>
    <t>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</si>
  <si>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</si>
  <si>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1 16 00000 00 0000 000</t>
  </si>
  <si>
    <t>Штрафы, санкции, возмещение ущерба</t>
  </si>
  <si>
    <t>1 11 05072 02 0000 120</t>
  </si>
  <si>
    <t>Доходы от сдачи в аренду имущества, составляющего казну субъекта Российской Федерации (за исключением земельных участков)</t>
  </si>
  <si>
    <t xml:space="preserve">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 </t>
  </si>
  <si>
    <t>Акцизы по подакцизным товарам (продукции), производимым на территории Российской Федерации</t>
  </si>
  <si>
    <t>Государственная пошлина</t>
  </si>
  <si>
    <t>1 13 00000 00 0000 000</t>
  </si>
  <si>
    <t>1 14 00000 00 0000 000</t>
  </si>
  <si>
    <t>1 15 00000 00 0000 000</t>
  </si>
  <si>
    <t>Доходы от продажи материальных и нематериальных активов</t>
  </si>
  <si>
    <t>Административные платежи и сборы</t>
  </si>
  <si>
    <t>1 07 01000 01 0000 110</t>
  </si>
  <si>
    <t xml:space="preserve">Налог на имущество организаций </t>
  </si>
  <si>
    <t>1 06 02000 02 0000 110</t>
  </si>
  <si>
    <t xml:space="preserve">Налог, взимаемый в связи с применением упрощенной системы налогообложения </t>
  </si>
  <si>
    <t>Налог на добычу полезных ископаемых</t>
  </si>
  <si>
    <t>1 11 05022 02 0000 120</t>
  </si>
  <si>
    <t>1 06 05000 02 0000 110</t>
  </si>
  <si>
    <t>Налог на игорный бизнес</t>
  </si>
  <si>
    <t>1 09 00000 00 0000 000</t>
  </si>
  <si>
    <t>Задолженность и перерасчеты по отмененным налогам, сборам и иным обязательным платежам</t>
  </si>
  <si>
    <t>(рублей)</t>
  </si>
  <si>
    <t>Налог на доходы физических лиц</t>
  </si>
  <si>
    <t>1 06 04000 02 0000 110</t>
  </si>
  <si>
    <t xml:space="preserve">Транспортный налог </t>
  </si>
  <si>
    <t>1 12 00000 00 0000 000</t>
  </si>
  <si>
    <t>Платежи при пользовании природными ресурсами</t>
  </si>
  <si>
    <t>1 17 00000 00 0000 000</t>
  </si>
  <si>
    <t>Прочие неналоговые доходы</t>
  </si>
  <si>
    <t>2 00 00000 00 0000 000</t>
  </si>
  <si>
    <t>Безвозмездные поступления</t>
  </si>
  <si>
    <t>Дотации бюджетам субъектов Российской Федерации на выравнивание бюджетной обеспеченности</t>
  </si>
  <si>
    <t>Субсидии бюджетам бюджетной системы Российской Федерации (межбюджетные субсидии)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</si>
  <si>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</si>
  <si>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осуществление отдельных полномочий в области водных отношений</t>
  </si>
  <si>
    <t>Субвенции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</si>
  <si>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</si>
  <si>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</si>
  <si>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t>
  </si>
  <si>
    <t>Иные межбюджетные трансферты</t>
  </si>
  <si>
    <t>Всего доходов</t>
  </si>
  <si>
    <t>Субвенции бюджетам Республики Крым и города федерального значения Севастополя на осуществление части полномочий Российской Федерации в сфере недропользования</t>
  </si>
  <si>
    <t>Единая субвенция бюджетам субъектов Российской Федерации и бюджету г. Байконура</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</si>
  <si>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</si>
  <si>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Дотации бюджетам бюджетной системы Российской Федерации</t>
  </si>
  <si>
    <t>Субвенции бюджетам бюджетной системы Российской Федерации</t>
  </si>
  <si>
    <t>1 07 04000 01 0000 110</t>
  </si>
  <si>
    <t>Сборы за пользование объектами животного мира и за пользование объектами водных биологических ресурсов</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</si>
  <si>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</si>
  <si>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</si>
  <si>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</si>
  <si>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</si>
  <si>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техническое оснащение детских и кукольных театров</t>
  </si>
  <si>
    <t>1 01 01000 00 0000 110</t>
  </si>
  <si>
    <t>Налог на прибыль организаций</t>
  </si>
  <si>
    <t>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</si>
  <si>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</si>
  <si>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2 02 25081 02 0000 150</t>
  </si>
  <si>
    <t>2 02 25097 02 0000 150</t>
  </si>
  <si>
    <t>2 02 25082 02 0000 150</t>
  </si>
  <si>
    <t>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</si>
  <si>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</si>
  <si>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2 02 25514 02 0000 150</t>
  </si>
  <si>
    <t>2 02 25520 02 0000 150</t>
  </si>
  <si>
    <t>2 02 25218 02 0000 150</t>
  </si>
  <si>
    <t>Субсидии бюджетам Республики Крым и города федерального значения Севастополя на компенсацию территориальным сетевым организациям, функционирующим в Республике Крым и городе федерального значения Севастополе, выпадающих доходов, образованных вследствие установления тарифов на услуги по передаче электрической энергии ниже экономически обоснованного уровня</t>
  </si>
  <si>
    <t>2 02 25462 02 0000 150</t>
  </si>
  <si>
    <t>2 02 25527 02 0000 150</t>
  </si>
  <si>
    <t>2 02 25517 02 0000 150</t>
  </si>
  <si>
    <t>2 02 25228 02 0000 150</t>
  </si>
  <si>
    <t>2 02 35250 02 0000 150</t>
  </si>
  <si>
    <t>2 02 35118 02 0000 150</t>
  </si>
  <si>
    <t>2 02 35290 02 0000 150</t>
  </si>
  <si>
    <t>2 02 35435 02 0000 150</t>
  </si>
  <si>
    <t>2 02 35471 02 0000 150</t>
  </si>
  <si>
    <t>2 02 35486 02 0000 150</t>
  </si>
  <si>
    <t>2 02 35489 02 0000 150</t>
  </si>
  <si>
    <t>2 02 35128 02 0000 150</t>
  </si>
  <si>
    <t>2 02 35414 02 0000 150</t>
  </si>
  <si>
    <t>2 02 35120 02 0000 150</t>
  </si>
  <si>
    <t>2 02 35395 02 0000 150</t>
  </si>
  <si>
    <t>2 02 35221 02 0000 150</t>
  </si>
  <si>
    <t>2 02 35573 02 0000 150</t>
  </si>
  <si>
    <t>2 02 35900 02 0000 150</t>
  </si>
  <si>
    <t>2 02 45142 02 0000 150</t>
  </si>
  <si>
    <t>2 02 45141 02 0000 150</t>
  </si>
  <si>
    <t>2 02 15001 02 0000 150</t>
  </si>
  <si>
    <t>2 02 15009 02 0000 150</t>
  </si>
  <si>
    <t>2 02 25188 02 0000 150</t>
  </si>
  <si>
    <t>2 02 27188 02 0000 150</t>
  </si>
  <si>
    <t>2 02 15409 02 0000 150</t>
  </si>
  <si>
    <t>2 02 10000 00 0000 150</t>
  </si>
  <si>
    <t>2 02 20000 00 0000 150</t>
  </si>
  <si>
    <t>2 02 40000 00 0000 150</t>
  </si>
  <si>
    <t>2 02 30000 00 0000 150</t>
  </si>
  <si>
    <t>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</si>
  <si>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</si>
  <si>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2 02 25201 02 0000 150</t>
  </si>
  <si>
    <t>Субсидии бюджетам субъектов Российской Федерации на развитие паллиативной медицинской помощи</t>
  </si>
  <si>
    <t>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</si>
  <si>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</si>
  <si>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2 02 25554 02 0000 150</t>
  </si>
  <si>
    <t>2 02 25519 02 0000 150</t>
  </si>
  <si>
    <t>2 02 35429 02 0000 150</t>
  </si>
  <si>
    <t>Субвенции бюджетам субъектов Российской Федерации на увеличение площади лесовосстановления</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</si>
  <si>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</si>
  <si>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</si>
  <si>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</si>
  <si>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</si>
  <si>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2 02 25555 02 0000 150</t>
  </si>
  <si>
    <t>Субсидии бюджетам субъектов Российской Федерации на реализацию программ формирования современной городской среды</t>
  </si>
  <si>
    <t>2 02 25210 02 0000 150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</si>
  <si>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</si>
  <si>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</si>
  <si>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2 02 25502 02 0000 150</t>
  </si>
  <si>
    <t>2 02 25187 02 0000 150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</si>
  <si>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</si>
  <si>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</si>
  <si>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</si>
  <si>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</si>
  <si>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</si>
  <si>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2 02 25254 02 0000 150</t>
  </si>
  <si>
    <t>Субсидия бюджету Республики Крым на оказание финансовой поддержки организации, осуществляющей спортивную подготовку детей, проявивших выдающиеся способности в области футбола</t>
  </si>
  <si>
    <t>2 02 25516 02 0000 150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</si>
  <si>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</si>
  <si>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2 02 25480 02 0000 150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</si>
  <si>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</si>
  <si>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</si>
  <si>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Субсидии бюджетам субъектов Российской Федерации на создание системы поддержки фермеров и развитие сельской кооперации</t>
  </si>
  <si>
    <t>2 02 25299 02 0000 150</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</si>
  <si>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</si>
  <si>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</si>
  <si>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</si>
  <si>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</si>
  <si>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</si>
  <si>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</si>
  <si>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</si>
  <si>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</si>
  <si>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2 02 45249 02 0000 150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</si>
  <si>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</si>
  <si>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</si>
  <si>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</si>
  <si>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</si>
  <si>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</si>
  <si>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2 02 45216 02 0000 150</t>
  </si>
  <si>
    <t>2 02 45453 02 0000 150</t>
  </si>
  <si>
    <t>Межбюджетные трансферты, передаваемые бюджетам субъектов Российской Федерации на создание виртуальных концертных залов</t>
  </si>
  <si>
    <t>2 03 00000 00 0000 000</t>
  </si>
  <si>
    <t>Безвозмездные поступления от государственных (муниципальных) организаций</t>
  </si>
  <si>
    <t>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</si>
  <si>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</si>
  <si>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2 02 25291 02 0000 150</t>
  </si>
  <si>
    <t>Субсидии бюджетам субъектов Российской Федерации на повышение эффективности службы занятости</t>
  </si>
  <si>
    <t>2 02 25138 02 0000 150</t>
  </si>
  <si>
    <t>2 02 25491 02 0000 150</t>
  </si>
  <si>
    <t>2 02 45422 02 0000 150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</si>
  <si>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</si>
  <si>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</si>
  <si>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</si>
  <si>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1 05 06000 01 0000 110</t>
  </si>
  <si>
    <t xml:space="preserve">Налог на профессиональный доход
</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</si>
  <si>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</si>
  <si>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</si>
  <si>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2 02 35431 02 0000 150</t>
  </si>
  <si>
    <t>Субвенции бюджетам субъектов Российской Федерации на формирование запаса лесных семян для лесовосстановления</t>
  </si>
  <si>
    <t>2 02 35090 02 0000 150</t>
  </si>
  <si>
    <t>Субвенции бюджетам субъектов Российской Федерации на улучшение экологического состояния гидрографической сети</t>
  </si>
  <si>
    <t>2 02 35240 02 0000 150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</si>
  <si>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</si>
  <si>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</si>
  <si>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2 02 27111 02 0000 150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</si>
  <si>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</si>
  <si>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2 02 27139 02 0000 150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</si>
  <si>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</si>
  <si>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поддержку отрасли культуры</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</si>
  <si>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</si>
  <si>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</si>
  <si>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</si>
  <si>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</si>
  <si>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</si>
  <si>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2 02 25173 02 0000 150</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</si>
  <si>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</si>
  <si>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</si>
  <si>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</si>
  <si>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Дотация бюджету Республики Крым в целях обеспечения его сбалансированности</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</si>
  <si>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</si>
  <si>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</si>
  <si>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2 02 25084 02 0000 150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</si>
  <si>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</si>
  <si>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2 02 25169 02 0000 150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</si>
  <si>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</si>
  <si>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</si>
  <si>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2 02 25242 02 0000 150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</si>
  <si>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</si>
  <si>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2 02 25253 02 0000 150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</si>
  <si>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</si>
  <si>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2 02 25256 02 0000 150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</si>
  <si>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</si>
  <si>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</si>
  <si>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</si>
  <si>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</si>
  <si>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</si>
  <si>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2 02 25365 02 0000 150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</si>
  <si>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</si>
  <si>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</si>
  <si>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</si>
  <si>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</si>
  <si>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2 02 45303 02 0000 150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</si>
  <si>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</si>
  <si>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</si>
  <si>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</si>
  <si>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</si>
  <si>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</si>
  <si>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Доходы от оказания платных услуг  и компенсации затрат государства</t>
  </si>
  <si>
    <t>Субвенции бюджетам Республики Крым и города федерального значения Севастополя на осуществление части полномочий Российской Федерации в области лесных отношений</t>
  </si>
  <si>
    <t>Сумма</t>
  </si>
  <si>
    <t>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</si>
  <si>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</si>
  <si>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Объем поступлений доходов в бюджет Республики Крым по кодам видов  доходов на 2022 год</t>
  </si>
  <si>
    <t>Субсидии бюджетам субъектов Российской Федерации на реализацию мероприятий федеральной целевой программы "Социально-экономическое развитие Республики Крым и г.Севастополя до 2025 года"</t>
  </si>
  <si>
    <t>2 02 27336 02 0000 150</t>
  </si>
  <si>
    <t xml:space="preserve">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t>
  </si>
  <si>
    <t>2 02 25412 02 0000 150</t>
  </si>
  <si>
    <t>Субсидии бюджетам субъектов Российской Федерации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</si>
  <si>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Субсидии бюджетам субъектов Российской Федерации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</si>
  <si>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</si>
  <si>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 xml:space="preserve">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2025 года"
</t>
  </si>
  <si>
    <t>2 02 25341 02 0000 150</t>
  </si>
  <si>
    <t>Субсидии бюджетам субъектов Российской Федерации на развитие сельского туризма</t>
  </si>
  <si>
    <t>2 02 25340 02 0000 150</t>
  </si>
  <si>
    <t>Субсидии бюджетам субъектов Российской Федерации на развитие виноградарства и виноделия</t>
  </si>
  <si>
    <t>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</si>
  <si>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</si>
  <si>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2 02 25497 02 0000 150</t>
  </si>
  <si>
    <t>Субсидии бюджетам субъектов Российской Федерации на реализацию мероприятий по обеспечению жильем молодых семей</t>
  </si>
  <si>
    <t>2 02 25456 02 0000 150</t>
  </si>
  <si>
    <t>Субсидии бюджетам субъектов Российской Федерации на модернизацию театров юного зрителя и театров кукол</t>
  </si>
  <si>
    <t>2 02 25513 02 0000 150</t>
  </si>
  <si>
    <t>Субсидии бюджетам субъектов Российской Федерации на развитие сети учреждений культурно-досугового типа</t>
  </si>
  <si>
    <t>2 02 25597 02 0000 150</t>
  </si>
  <si>
    <t>Субсидии бюджетам субъектов Российской Федерации на реконструкцию и капитальный ремонт муниципальных музеев</t>
  </si>
  <si>
    <t>2 02 25590 02 0000 150</t>
  </si>
  <si>
    <t>Субсидии бюджетам субъектов Российской Федерации на техническое оснащение муниципальных музеев</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</si>
  <si>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</si>
  <si>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2 02 25359 02 0000 150</t>
  </si>
  <si>
    <t>2 02 35485 02 0000 150</t>
  </si>
  <si>
    <t>Субвенции бюджетам субъектов Российской Федерации на обеспечение жильем граждан, уволенных с военной службы (службы), и приравненных к ним лиц</t>
  </si>
  <si>
    <t>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</si>
  <si>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</si>
  <si>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</si>
  <si>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</si>
  <si>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</si>
  <si>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</si>
  <si>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2 02 35222 02 0000 150</t>
  </si>
  <si>
    <t>Субвенции бюджетам Республики Крым и города федерального значения Севастополя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</si>
  <si>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 xml:space="preserve">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
</t>
  </si>
  <si>
    <t>2 02 45358 02 0000 150</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</si>
  <si>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</si>
  <si>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</si>
  <si>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</si>
  <si>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2 02 45454 02 0000 150</t>
  </si>
  <si>
    <t>Межбюджетные трансферты, передаваемые бюджетам субъектов Российской Федерации на создание модельных муниципальных библиотек</t>
  </si>
  <si>
    <t>2 02 45450 02 0000 150</t>
  </si>
  <si>
    <t>Межбюджетные трансферты, передаваемые бюджетам субъектов Российской Федерации на реализацию проектов по повышению производительности труда на предприятиях - участниках национального проекта по направлению "Бережливое производство"</t>
  </si>
  <si>
    <t>Субвенции бюджетам субъектов Российской Федерации на осуществление отдельных полномочий в области лесных отношений</t>
  </si>
  <si>
    <t>2 02 35129 02 0000 150</t>
  </si>
  <si>
    <t>к Закону Республики Крым</t>
  </si>
  <si>
    <t>"О бюджете Республики Крым</t>
  </si>
  <si>
    <t>на 2022 год и на плановый период 2023 и 2024 годов"</t>
  </si>
  <si>
    <t>Приложение  №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</si>
</sst>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Cyr"/>
      <charset val="204"/>
    </font>
    <font>
      <sz val="14"/>
      <name val="Times New Roman"/>
      <family val="1"/>
      <charset val="204"/>
    </font>
    <font>
      <b/>
      <sz val="14"/>
      <name val="Times New Roman"/>
      <family val="1"/>
      <charset val="204"/>
    </font>
    <font>
      <b/>
      <sz val="14"/>
      <color indexed="8"/>
      <name val="Times New Roman"/>
      <family val="1"/>
      <charset val="204"/>
    </font>
    <font>
      <sz val="14"/>
      <color indexed="8"/>
      <name val="Times New Roman"/>
      <family val="1"/>
      <charset val="204"/>
    </font>
    <font>
      <sz val="11"/>
      <color theme="1"/>
      <name val="Calibri"/>
      <family val="2"/>
      <charset val="204"/>
      <scheme val="minor"/>
    </font>
    <font>
      <sz val="11"/>
      <color theme="1"/>
      <name val="Calibri"/>
      <family val="2"/>
      <scheme val="minor"/>
    </font>
    <font>
      <sz val="13.5"/>
      <color rgb="FF00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6" fillId="0" borderId="0"/>
    <xf numFmtId="0" fontId="5" fillId="0" borderId="0"/>
    <xf numFmtId="0" fontId="5" fillId="0" borderId="0"/>
    <xf numFmtId="0" fontId="5" fillId="0" borderId="0"/>
  </cellStyleXfs>
  <cellXfs count="50">
    <xf numFmtId="0" fontId="0" fillId="0" borderId="0" xfId="0"/>
    <xf numFmtId="0" fontId="4" fillId="0" borderId="1" xfId="0" applyFont="1" applyFill="1" applyBorder="1" applyAlignment="1">
      <alignment horizontal="left" vertical="center" wrapText="1"/>
    </xf>
    <xf numFmtId="0" fontId="7" fillId="0" borderId="2" xfId="0" applyFont="1" applyFill="1" applyBorder="1" applyAlignment="1">
      <alignmen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5" xfId="0" applyFont="1" applyFill="1" applyBorder="1" applyAlignment="1">
      <alignment horizontal="justify" vertical="center" wrapText="1"/>
    </xf>
    <xf numFmtId="0" fontId="4" fillId="0" borderId="6" xfId="0" applyFont="1" applyFill="1" applyBorder="1" applyAlignment="1">
      <alignment horizontal="left" vertical="center" wrapText="1"/>
    </xf>
    <xf numFmtId="0" fontId="1" fillId="0" borderId="7" xfId="0" applyFont="1" applyFill="1" applyBorder="1" applyAlignment="1">
      <alignment horizontal="center" wrapText="1"/>
    </xf>
    <xf numFmtId="0" fontId="1"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0" xfId="0" applyFont="1" applyFill="1" applyBorder="1" applyAlignment="1">
      <alignment vertical="center" wrapText="1"/>
    </xf>
    <xf numFmtId="0" fontId="0" fillId="0" borderId="0" xfId="0" applyFill="1" applyAlignment="1">
      <alignment horizontal="center"/>
    </xf>
    <xf numFmtId="0" fontId="4" fillId="0" borderId="2"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1" fillId="0" borderId="12" xfId="0" applyFont="1" applyFill="1" applyBorder="1" applyAlignment="1">
      <alignment horizontal="center" wrapText="1"/>
    </xf>
    <xf numFmtId="0" fontId="2" fillId="0" borderId="11" xfId="0" applyFont="1" applyFill="1" applyBorder="1" applyAlignment="1">
      <alignment horizontal="justify" vertical="top" wrapText="1"/>
    </xf>
    <xf numFmtId="0" fontId="1" fillId="0" borderId="2" xfId="0" applyFont="1" applyFill="1" applyBorder="1" applyAlignment="1">
      <alignment horizontal="justify" vertical="top" wrapText="1"/>
    </xf>
    <xf numFmtId="0" fontId="1" fillId="0" borderId="2" xfId="0" applyFont="1" applyFill="1" applyBorder="1" applyAlignment="1">
      <alignment horizontal="justify" vertical="top"/>
    </xf>
    <xf numFmtId="0" fontId="1" fillId="0" borderId="0" xfId="0" applyFont="1" applyFill="1" applyBorder="1" applyAlignment="1">
      <alignment horizontal="left" wrapText="1"/>
    </xf>
    <xf numFmtId="0" fontId="1" fillId="0" borderId="2" xfId="0" applyFont="1" applyFill="1" applyBorder="1" applyAlignment="1">
      <alignment vertical="top" wrapText="1"/>
    </xf>
    <xf numFmtId="0" fontId="3" fillId="0" borderId="13" xfId="0" applyFont="1" applyFill="1" applyBorder="1" applyAlignment="1">
      <alignment vertical="center" wrapText="1"/>
    </xf>
    <xf numFmtId="0" fontId="0" fillId="0" borderId="0" xfId="0" applyFill="1"/>
    <xf numFmtId="0" fontId="1" fillId="0" borderId="6" xfId="0" applyFont="1" applyFill="1" applyBorder="1" applyAlignment="1">
      <alignment horizontal="center" vertical="top" wrapText="1"/>
    </xf>
    <xf numFmtId="0" fontId="0" fillId="0" borderId="0" xfId="0" applyFont="1" applyFill="1"/>
    <xf numFmtId="0" fontId="1" fillId="0" borderId="2" xfId="0" applyFont="1" applyFill="1" applyBorder="1" applyAlignment="1">
      <alignment horizontal="left" wrapText="1"/>
    </xf>
    <xf numFmtId="4" fontId="0" fillId="0" borderId="0" xfId="0" applyNumberFormat="1" applyFont="1" applyFill="1"/>
    <xf numFmtId="0" fontId="2" fillId="2" borderId="14" xfId="0" applyFont="1" applyFill="1" applyBorder="1" applyAlignment="1">
      <alignment horizontal="right"/>
    </xf>
    <xf numFmtId="0" fontId="1" fillId="2" borderId="15" xfId="0" applyFont="1" applyFill="1" applyBorder="1" applyAlignment="1">
      <alignment horizontal="center" wrapText="1"/>
    </xf>
    <xf numFmtId="0" fontId="1" fillId="2" borderId="8" xfId="0" applyFont="1" applyFill="1" applyBorder="1" applyAlignment="1">
      <alignment horizontal="center" vertical="top"/>
    </xf>
    <xf numFmtId="4" fontId="2" fillId="2" borderId="16" xfId="0" applyNumberFormat="1" applyFont="1" applyFill="1" applyBorder="1"/>
    <xf numFmtId="4" fontId="1" fillId="2" borderId="17" xfId="0" applyNumberFormat="1" applyFont="1" applyFill="1" applyBorder="1" applyAlignment="1"/>
    <xf numFmtId="4" fontId="3" fillId="2" borderId="18" xfId="0" applyNumberFormat="1" applyFont="1" applyFill="1" applyBorder="1" applyAlignment="1">
      <alignment vertical="center"/>
    </xf>
    <xf numFmtId="4" fontId="1" fillId="2" borderId="17" xfId="0" applyNumberFormat="1" applyFont="1" applyFill="1" applyBorder="1" applyAlignment="1">
      <alignment vertical="center"/>
    </xf>
    <xf numFmtId="4" fontId="2" fillId="2" borderId="17" xfId="0" applyNumberFormat="1" applyFont="1" applyFill="1" applyBorder="1" applyAlignment="1">
      <alignment vertical="center"/>
    </xf>
    <xf numFmtId="4" fontId="3" fillId="2" borderId="19" xfId="0" applyNumberFormat="1" applyFont="1" applyFill="1" applyBorder="1" applyAlignment="1">
      <alignment vertical="center"/>
    </xf>
    <xf numFmtId="2" fontId="0" fillId="2" borderId="0" xfId="0" applyNumberFormat="1" applyFill="1"/>
    <xf numFmtId="4" fontId="0" fillId="2" borderId="0" xfId="0" applyNumberFormat="1" applyFill="1"/>
    <xf numFmtId="0" fontId="0" fillId="2" borderId="0" xfId="0" applyFill="1"/>
    <xf numFmtId="4" fontId="1" fillId="0" borderId="17" xfId="0" applyNumberFormat="1" applyFont="1" applyFill="1" applyBorder="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2" fillId="0" borderId="14" xfId="0" applyFont="1" applyFill="1" applyBorder="1" applyAlignment="1">
      <alignment horizontal="right"/>
    </xf>
    <xf numFmtId="0" fontId="2" fillId="0" borderId="0" xfId="0" applyFont="1" applyFill="1" applyAlignment="1">
      <alignment horizontal="center" wrapText="1"/>
    </xf>
  </cellXfs>
  <cellStyles count="5">
    <cellStyle name="Обычный" xfId="0" builtinId="0"/>
    <cellStyle name="Обычный 2" xfId="1"/>
    <cellStyle name="Обычный 2 2" xfId="2"/>
    <cellStyle name="Обычный 2_Доходы (19 08 15)" xfId="3"/>
    <cellStyle name="Обычный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5"/>
  <sheetViews>
    <sheetView tabSelected="1" zoomScaleNormal="100" workbookViewId="0">
      <selection activeCell="G10" sqref="G10"/>
    </sheetView>
  </sheetViews>
  <sheetFormatPr defaultRowHeight="12.75" x14ac:dyDescent="0.2"/>
  <cols>
    <col min="1" max="1" width="31.28515625" style="16" customWidth="1"/>
    <col min="2" max="2" width="51.42578125" style="28" customWidth="1"/>
    <col min="3" max="3" width="24.5703125" style="44" bestFit="1" customWidth="1"/>
    <col min="4" max="4" width="13.5703125" customWidth="1"/>
    <col min="5" max="5" width="19.28515625" customWidth="1"/>
    <col min="6" max="6" width="10.42578125" customWidth="1"/>
    <col min="7" max="7" width="10.85546875" customWidth="1"/>
  </cols>
  <sheetData>
    <row r="1" spans="1:3" ht="15.75" x14ac:dyDescent="0.2">
      <c r="C1" s="46" t="s">
        <v>283</v>
      </c>
    </row>
    <row r="2" spans="1:3" ht="15.75" x14ac:dyDescent="0.2">
      <c r="C2" s="46" t="s">
        <v>280</v>
      </c>
    </row>
    <row r="3" spans="1:3" ht="15.75" x14ac:dyDescent="0.2">
      <c r="C3" s="47" t="s">
        <v>281</v>
      </c>
    </row>
    <row r="4" spans="1:3" ht="15.75" x14ac:dyDescent="0.2">
      <c r="C4" s="47" t="s">
        <v>282</v>
      </c>
    </row>
    <row r="6" spans="1:3" ht="43.5" customHeight="1" x14ac:dyDescent="0.3">
      <c r="A6" s="49" t="s">
        <v>232</v>
      </c>
      <c r="B6" s="49"/>
      <c r="C6" s="49"/>
    </row>
    <row r="7" spans="1:3" ht="19.5" thickBot="1" x14ac:dyDescent="0.35">
      <c r="A7" s="48"/>
      <c r="B7" s="48"/>
      <c r="C7" s="33" t="s">
        <v>35</v>
      </c>
    </row>
    <row r="8" spans="1:3" ht="19.5" thickBot="1" x14ac:dyDescent="0.35">
      <c r="A8" s="7" t="s">
        <v>0</v>
      </c>
      <c r="B8" s="21" t="s">
        <v>1</v>
      </c>
      <c r="C8" s="34" t="s">
        <v>229</v>
      </c>
    </row>
    <row r="9" spans="1:3" ht="19.5" thickBot="1" x14ac:dyDescent="0.25">
      <c r="A9" s="8">
        <v>1</v>
      </c>
      <c r="B9" s="8">
        <v>2</v>
      </c>
      <c r="C9" s="35">
        <v>3</v>
      </c>
    </row>
    <row r="10" spans="1:3" ht="18.75" x14ac:dyDescent="0.3">
      <c r="A10" s="9" t="s">
        <v>2</v>
      </c>
      <c r="B10" s="22" t="s">
        <v>3</v>
      </c>
      <c r="C10" s="36">
        <f>SUM(C11:C35)</f>
        <v>57264406385</v>
      </c>
    </row>
    <row r="11" spans="1:3" ht="18.75" x14ac:dyDescent="0.3">
      <c r="A11" s="10" t="s">
        <v>67</v>
      </c>
      <c r="B11" s="23" t="s">
        <v>68</v>
      </c>
      <c r="C11" s="37">
        <v>7800000000</v>
      </c>
    </row>
    <row r="12" spans="1:3" ht="18.75" x14ac:dyDescent="0.3">
      <c r="A12" s="11" t="s">
        <v>4</v>
      </c>
      <c r="B12" s="23" t="s">
        <v>36</v>
      </c>
      <c r="C12" s="37">
        <v>22707880000</v>
      </c>
    </row>
    <row r="13" spans="1:3" ht="56.25" x14ac:dyDescent="0.3">
      <c r="A13" s="10" t="s">
        <v>5</v>
      </c>
      <c r="B13" s="23" t="s">
        <v>18</v>
      </c>
      <c r="C13" s="37">
        <v>11926541620</v>
      </c>
    </row>
    <row r="14" spans="1:3" ht="37.5" x14ac:dyDescent="0.3">
      <c r="A14" s="10" t="s">
        <v>6</v>
      </c>
      <c r="B14" s="24" t="s">
        <v>28</v>
      </c>
      <c r="C14" s="37">
        <v>4756000000</v>
      </c>
    </row>
    <row r="15" spans="1:3" ht="37.5" x14ac:dyDescent="0.3">
      <c r="A15" s="10" t="s">
        <v>173</v>
      </c>
      <c r="B15" s="24" t="s">
        <v>174</v>
      </c>
      <c r="C15" s="37">
        <v>76524000</v>
      </c>
    </row>
    <row r="16" spans="1:3" ht="18.75" x14ac:dyDescent="0.3">
      <c r="A16" s="10" t="s">
        <v>27</v>
      </c>
      <c r="B16" s="24" t="s">
        <v>26</v>
      </c>
      <c r="C16" s="37">
        <v>4128914000</v>
      </c>
    </row>
    <row r="17" spans="1:3" ht="18.75" x14ac:dyDescent="0.3">
      <c r="A17" s="10" t="s">
        <v>37</v>
      </c>
      <c r="B17" s="24" t="s">
        <v>38</v>
      </c>
      <c r="C17" s="37">
        <v>1129238000</v>
      </c>
    </row>
    <row r="18" spans="1:3" ht="18.75" x14ac:dyDescent="0.3">
      <c r="A18" s="10" t="s">
        <v>31</v>
      </c>
      <c r="B18" s="24" t="s">
        <v>32</v>
      </c>
      <c r="C18" s="37">
        <v>8064000</v>
      </c>
    </row>
    <row r="19" spans="1:3" ht="18.75" x14ac:dyDescent="0.3">
      <c r="A19" s="10" t="s">
        <v>25</v>
      </c>
      <c r="B19" s="23" t="s">
        <v>29</v>
      </c>
      <c r="C19" s="37">
        <v>170293000</v>
      </c>
    </row>
    <row r="20" spans="1:3" ht="75" x14ac:dyDescent="0.3">
      <c r="A20" s="10" t="s">
        <v>60</v>
      </c>
      <c r="B20" s="23" t="s">
        <v>61</v>
      </c>
      <c r="C20" s="37">
        <v>4760000</v>
      </c>
    </row>
    <row r="21" spans="1:3" ht="18.75" x14ac:dyDescent="0.3">
      <c r="A21" s="10" t="s">
        <v>7</v>
      </c>
      <c r="B21" s="23" t="s">
        <v>19</v>
      </c>
      <c r="C21" s="37">
        <v>287227270</v>
      </c>
    </row>
    <row r="22" spans="1:3" ht="60.75" customHeight="1" x14ac:dyDescent="0.3">
      <c r="A22" s="10" t="s">
        <v>33</v>
      </c>
      <c r="B22" s="23" t="s">
        <v>34</v>
      </c>
      <c r="C22" s="37">
        <v>1000</v>
      </c>
    </row>
    <row r="23" spans="1:3" ht="129" customHeight="1" x14ac:dyDescent="0.3">
      <c r="A23" s="10" t="s">
        <v>8</v>
      </c>
      <c r="B23" s="23" t="s">
        <v>9</v>
      </c>
      <c r="C23" s="37">
        <v>44562500</v>
      </c>
    </row>
    <row r="24" spans="1:3" s="28" customFormat="1" ht="149.25" customHeight="1" x14ac:dyDescent="0.3">
      <c r="A24" s="10" t="s">
        <v>30</v>
      </c>
      <c r="B24" s="23" t="s">
        <v>64</v>
      </c>
      <c r="C24" s="37">
        <v>482205000</v>
      </c>
    </row>
    <row r="25" spans="1:3" s="28" customFormat="1" ht="150" x14ac:dyDescent="0.3">
      <c r="A25" s="10" t="s">
        <v>10</v>
      </c>
      <c r="B25" s="23" t="s">
        <v>17</v>
      </c>
      <c r="C25" s="37">
        <v>95288990</v>
      </c>
    </row>
    <row r="26" spans="1:3" s="28" customFormat="1" ht="75" x14ac:dyDescent="0.3">
      <c r="A26" s="10" t="s">
        <v>15</v>
      </c>
      <c r="B26" s="31" t="s">
        <v>16</v>
      </c>
      <c r="C26" s="37">
        <v>165607000</v>
      </c>
    </row>
    <row r="27" spans="1:3" s="28" customFormat="1" ht="225" x14ac:dyDescent="0.3">
      <c r="A27" s="29" t="s">
        <v>230</v>
      </c>
      <c r="B27" s="25" t="s">
        <v>231</v>
      </c>
      <c r="C27" s="37">
        <v>1904178</v>
      </c>
    </row>
    <row r="28" spans="1:3" s="28" customFormat="1" ht="217.5" customHeight="1" x14ac:dyDescent="0.3">
      <c r="A28" s="12" t="s">
        <v>69</v>
      </c>
      <c r="B28" s="26" t="s">
        <v>70</v>
      </c>
      <c r="C28" s="37">
        <v>78812</v>
      </c>
    </row>
    <row r="29" spans="1:3" s="28" customFormat="1" ht="112.5" x14ac:dyDescent="0.3">
      <c r="A29" s="10" t="s">
        <v>11</v>
      </c>
      <c r="B29" s="23" t="s">
        <v>12</v>
      </c>
      <c r="C29" s="37">
        <v>113514472</v>
      </c>
    </row>
    <row r="30" spans="1:3" s="28" customFormat="1" ht="37.5" x14ac:dyDescent="0.3">
      <c r="A30" s="10" t="s">
        <v>39</v>
      </c>
      <c r="B30" s="23" t="s">
        <v>40</v>
      </c>
      <c r="C30" s="37">
        <v>116218087</v>
      </c>
    </row>
    <row r="31" spans="1:3" s="28" customFormat="1" ht="37.5" x14ac:dyDescent="0.3">
      <c r="A31" s="10" t="s">
        <v>20</v>
      </c>
      <c r="B31" s="23" t="s">
        <v>227</v>
      </c>
      <c r="C31" s="37">
        <v>109290469</v>
      </c>
    </row>
    <row r="32" spans="1:3" s="28" customFormat="1" ht="37.5" x14ac:dyDescent="0.3">
      <c r="A32" s="10" t="s">
        <v>21</v>
      </c>
      <c r="B32" s="26" t="s">
        <v>23</v>
      </c>
      <c r="C32" s="37">
        <v>759594060</v>
      </c>
    </row>
    <row r="33" spans="1:5" s="28" customFormat="1" ht="18.75" x14ac:dyDescent="0.3">
      <c r="A33" s="10" t="s">
        <v>22</v>
      </c>
      <c r="B33" s="26" t="s">
        <v>24</v>
      </c>
      <c r="C33" s="37">
        <v>653930</v>
      </c>
    </row>
    <row r="34" spans="1:5" s="28" customFormat="1" ht="27" customHeight="1" x14ac:dyDescent="0.3">
      <c r="A34" s="10" t="s">
        <v>13</v>
      </c>
      <c r="B34" s="23" t="s">
        <v>14</v>
      </c>
      <c r="C34" s="37">
        <v>2352117963</v>
      </c>
    </row>
    <row r="35" spans="1:5" s="28" customFormat="1" ht="27" customHeight="1" x14ac:dyDescent="0.3">
      <c r="A35" s="10" t="s">
        <v>41</v>
      </c>
      <c r="B35" s="23" t="s">
        <v>42</v>
      </c>
      <c r="C35" s="37">
        <v>27928034</v>
      </c>
    </row>
    <row r="36" spans="1:5" s="30" customFormat="1" ht="18.75" x14ac:dyDescent="0.2">
      <c r="A36" s="13" t="s">
        <v>43</v>
      </c>
      <c r="B36" s="19" t="s">
        <v>44</v>
      </c>
      <c r="C36" s="38">
        <f>C37+C41+C99+C128+C144+C146</f>
        <v>141964489075.72</v>
      </c>
      <c r="E36" s="32"/>
    </row>
    <row r="37" spans="1:5" s="30" customFormat="1" ht="37.5" x14ac:dyDescent="0.2">
      <c r="A37" s="13" t="s">
        <v>105</v>
      </c>
      <c r="B37" s="19" t="s">
        <v>58</v>
      </c>
      <c r="C37" s="38">
        <f>SUM(C38:C40)</f>
        <v>41718104390</v>
      </c>
    </row>
    <row r="38" spans="1:5" s="30" customFormat="1" ht="56.25" x14ac:dyDescent="0.2">
      <c r="A38" s="3" t="s">
        <v>100</v>
      </c>
      <c r="B38" s="17" t="s">
        <v>45</v>
      </c>
      <c r="C38" s="39">
        <v>11020802900</v>
      </c>
    </row>
    <row r="39" spans="1:5" s="30" customFormat="1" ht="93.75" x14ac:dyDescent="0.2">
      <c r="A39" s="3" t="s">
        <v>101</v>
      </c>
      <c r="B39" s="17" t="s">
        <v>197</v>
      </c>
      <c r="C39" s="39">
        <v>1491952000</v>
      </c>
    </row>
    <row r="40" spans="1:5" s="30" customFormat="1" ht="56.25" x14ac:dyDescent="0.2">
      <c r="A40" s="3" t="s">
        <v>104</v>
      </c>
      <c r="B40" s="17" t="s">
        <v>198</v>
      </c>
      <c r="C40" s="39">
        <v>29205349490</v>
      </c>
    </row>
    <row r="41" spans="1:5" s="30" customFormat="1" ht="56.25" x14ac:dyDescent="0.2">
      <c r="A41" s="13" t="s">
        <v>106</v>
      </c>
      <c r="B41" s="19" t="s">
        <v>46</v>
      </c>
      <c r="C41" s="38">
        <f>SUM(C42:C98)</f>
        <v>91644751000</v>
      </c>
      <c r="E41" s="32"/>
    </row>
    <row r="42" spans="1:5" s="30" customFormat="1" ht="150" x14ac:dyDescent="0.2">
      <c r="A42" s="3" t="s">
        <v>71</v>
      </c>
      <c r="B42" s="17" t="s">
        <v>192</v>
      </c>
      <c r="C42" s="39">
        <v>12493700</v>
      </c>
    </row>
    <row r="43" spans="1:5" s="30" customFormat="1" ht="131.25" x14ac:dyDescent="0.2">
      <c r="A43" s="3" t="s">
        <v>73</v>
      </c>
      <c r="B43" s="17" t="s">
        <v>57</v>
      </c>
      <c r="C43" s="39">
        <v>129995700</v>
      </c>
    </row>
    <row r="44" spans="1:5" s="30" customFormat="1" ht="112.5" x14ac:dyDescent="0.2">
      <c r="A44" s="4" t="s">
        <v>201</v>
      </c>
      <c r="B44" s="17" t="s">
        <v>202</v>
      </c>
      <c r="C44" s="39">
        <v>1504731200</v>
      </c>
    </row>
    <row r="45" spans="1:5" s="30" customFormat="1" ht="118.5" customHeight="1" x14ac:dyDescent="0.2">
      <c r="A45" s="6" t="s">
        <v>72</v>
      </c>
      <c r="B45" s="18" t="s">
        <v>182</v>
      </c>
      <c r="C45" s="39">
        <v>34371500</v>
      </c>
    </row>
    <row r="46" spans="1:5" s="30" customFormat="1" ht="131.25" x14ac:dyDescent="0.2">
      <c r="A46" s="2" t="s">
        <v>133</v>
      </c>
      <c r="B46" s="18" t="s">
        <v>134</v>
      </c>
      <c r="C46" s="39">
        <v>108046400</v>
      </c>
    </row>
    <row r="47" spans="1:5" s="30" customFormat="1" ht="225" x14ac:dyDescent="0.2">
      <c r="A47" s="3" t="s">
        <v>167</v>
      </c>
      <c r="B47" s="17" t="s">
        <v>223</v>
      </c>
      <c r="C47" s="39">
        <v>72912500</v>
      </c>
    </row>
    <row r="48" spans="1:5" s="30" customFormat="1" ht="150" x14ac:dyDescent="0.2">
      <c r="A48" s="3" t="s">
        <v>203</v>
      </c>
      <c r="B48" s="17" t="s">
        <v>204</v>
      </c>
      <c r="C48" s="39">
        <v>77652900</v>
      </c>
    </row>
    <row r="49" spans="1:3" s="30" customFormat="1" ht="56.25" x14ac:dyDescent="0.2">
      <c r="A49" s="3" t="s">
        <v>194</v>
      </c>
      <c r="B49" s="17" t="s">
        <v>195</v>
      </c>
      <c r="C49" s="39">
        <v>21229800</v>
      </c>
    </row>
    <row r="50" spans="1:3" s="30" customFormat="1" ht="150" x14ac:dyDescent="0.2">
      <c r="A50" s="3" t="s">
        <v>129</v>
      </c>
      <c r="B50" s="17" t="s">
        <v>130</v>
      </c>
      <c r="C50" s="39">
        <v>23610900</v>
      </c>
    </row>
    <row r="51" spans="1:3" s="30" customFormat="1" ht="112.5" x14ac:dyDescent="0.2">
      <c r="A51" s="3" t="s">
        <v>102</v>
      </c>
      <c r="B51" s="17" t="s">
        <v>233</v>
      </c>
      <c r="C51" s="45">
        <v>9190690000</v>
      </c>
    </row>
    <row r="52" spans="1:3" s="30" customFormat="1" ht="56.25" x14ac:dyDescent="0.2">
      <c r="A52" s="3" t="s">
        <v>111</v>
      </c>
      <c r="B52" s="17" t="s">
        <v>112</v>
      </c>
      <c r="C52" s="39">
        <v>69341200</v>
      </c>
    </row>
    <row r="53" spans="1:3" s="30" customFormat="1" ht="93.75" x14ac:dyDescent="0.2">
      <c r="A53" s="3" t="s">
        <v>113</v>
      </c>
      <c r="B53" s="17" t="s">
        <v>114</v>
      </c>
      <c r="C53" s="39">
        <v>32453100</v>
      </c>
    </row>
    <row r="54" spans="1:3" s="30" customFormat="1" ht="112.5" x14ac:dyDescent="0.2">
      <c r="A54" s="3" t="s">
        <v>125</v>
      </c>
      <c r="B54" s="17" t="s">
        <v>205</v>
      </c>
      <c r="C54" s="39">
        <v>155287700</v>
      </c>
    </row>
    <row r="55" spans="1:3" s="30" customFormat="1" ht="206.25" x14ac:dyDescent="0.2">
      <c r="A55" s="6" t="s">
        <v>78</v>
      </c>
      <c r="B55" s="17" t="s">
        <v>79</v>
      </c>
      <c r="C55" s="39">
        <v>1089013600</v>
      </c>
    </row>
    <row r="56" spans="1:3" s="30" customFormat="1" ht="93.75" x14ac:dyDescent="0.2">
      <c r="A56" s="2" t="s">
        <v>83</v>
      </c>
      <c r="B56" s="17" t="s">
        <v>189</v>
      </c>
      <c r="C56" s="39">
        <v>5371000</v>
      </c>
    </row>
    <row r="57" spans="1:3" s="30" customFormat="1" ht="93.75" x14ac:dyDescent="0.2">
      <c r="A57" s="2" t="s">
        <v>190</v>
      </c>
      <c r="B57" s="17" t="s">
        <v>191</v>
      </c>
      <c r="C57" s="39">
        <v>10780000</v>
      </c>
    </row>
    <row r="58" spans="1:3" s="30" customFormat="1" ht="117" customHeight="1" x14ac:dyDescent="0.2">
      <c r="A58" s="2" t="s">
        <v>206</v>
      </c>
      <c r="B58" s="17" t="s">
        <v>207</v>
      </c>
      <c r="C58" s="39">
        <v>716015100</v>
      </c>
    </row>
    <row r="59" spans="1:3" s="30" customFormat="1" ht="117" customHeight="1" x14ac:dyDescent="0.2">
      <c r="A59" s="2" t="s">
        <v>245</v>
      </c>
      <c r="B59" s="17" t="s">
        <v>246</v>
      </c>
      <c r="C59" s="39">
        <v>1080741700</v>
      </c>
    </row>
    <row r="60" spans="1:3" s="30" customFormat="1" ht="262.5" x14ac:dyDescent="0.2">
      <c r="A60" s="2" t="s">
        <v>208</v>
      </c>
      <c r="B60" s="17" t="s">
        <v>209</v>
      </c>
      <c r="C60" s="39">
        <v>13193900</v>
      </c>
    </row>
    <row r="61" spans="1:3" s="30" customFormat="1" ht="112.5" x14ac:dyDescent="0.2">
      <c r="A61" s="3" t="s">
        <v>135</v>
      </c>
      <c r="B61" s="17" t="s">
        <v>136</v>
      </c>
      <c r="C61" s="39">
        <v>183600000</v>
      </c>
    </row>
    <row r="62" spans="1:3" s="30" customFormat="1" ht="168.75" x14ac:dyDescent="0.2">
      <c r="A62" s="3" t="s">
        <v>210</v>
      </c>
      <c r="B62" s="17" t="s">
        <v>211</v>
      </c>
      <c r="C62" s="39">
        <v>29450000</v>
      </c>
    </row>
    <row r="63" spans="1:3" s="30" customFormat="1" ht="56.25" x14ac:dyDescent="0.2">
      <c r="A63" s="3" t="s">
        <v>165</v>
      </c>
      <c r="B63" s="17" t="s">
        <v>166</v>
      </c>
      <c r="C63" s="39">
        <v>9900000</v>
      </c>
    </row>
    <row r="64" spans="1:3" s="30" customFormat="1" ht="168.75" x14ac:dyDescent="0.2">
      <c r="A64" s="3" t="s">
        <v>143</v>
      </c>
      <c r="B64" s="17" t="s">
        <v>235</v>
      </c>
      <c r="C64" s="39">
        <v>34547300</v>
      </c>
    </row>
    <row r="65" spans="1:3" s="30" customFormat="1" ht="75" x14ac:dyDescent="0.2">
      <c r="A65" s="3" t="s">
        <v>212</v>
      </c>
      <c r="B65" s="17" t="s">
        <v>213</v>
      </c>
      <c r="C65" s="39">
        <v>4871249000</v>
      </c>
    </row>
    <row r="66" spans="1:3" s="30" customFormat="1" ht="131.25" x14ac:dyDescent="0.2">
      <c r="A66" s="3" t="s">
        <v>214</v>
      </c>
      <c r="B66" s="17" t="s">
        <v>215</v>
      </c>
      <c r="C66" s="39">
        <v>880004900</v>
      </c>
    </row>
    <row r="67" spans="1:3" s="30" customFormat="1" ht="56.25" x14ac:dyDescent="0.2">
      <c r="A67" s="3" t="s">
        <v>243</v>
      </c>
      <c r="B67" s="17" t="s">
        <v>244</v>
      </c>
      <c r="C67" s="39">
        <v>646988400</v>
      </c>
    </row>
    <row r="68" spans="1:3" s="30" customFormat="1" ht="56.25" x14ac:dyDescent="0.2">
      <c r="A68" s="3" t="s">
        <v>241</v>
      </c>
      <c r="B68" s="17" t="s">
        <v>242</v>
      </c>
      <c r="C68" s="39">
        <v>2670000</v>
      </c>
    </row>
    <row r="69" spans="1:3" s="30" customFormat="1" ht="112.5" x14ac:dyDescent="0.2">
      <c r="A69" s="3" t="s">
        <v>258</v>
      </c>
      <c r="B69" s="17" t="s">
        <v>257</v>
      </c>
      <c r="C69" s="39">
        <v>35926000</v>
      </c>
    </row>
    <row r="70" spans="1:3" s="30" customFormat="1" ht="131.25" x14ac:dyDescent="0.2">
      <c r="A70" s="3" t="s">
        <v>216</v>
      </c>
      <c r="B70" s="17" t="s">
        <v>217</v>
      </c>
      <c r="C70" s="39">
        <v>1326950400</v>
      </c>
    </row>
    <row r="71" spans="1:3" s="30" customFormat="1" ht="168.75" x14ac:dyDescent="0.2">
      <c r="A71" s="3" t="s">
        <v>131</v>
      </c>
      <c r="B71" s="17" t="s">
        <v>132</v>
      </c>
      <c r="C71" s="39">
        <v>167832600</v>
      </c>
    </row>
    <row r="72" spans="1:3" s="30" customFormat="1" ht="131.25" x14ac:dyDescent="0.2">
      <c r="A72" s="3" t="s">
        <v>218</v>
      </c>
      <c r="B72" s="17" t="s">
        <v>219</v>
      </c>
      <c r="C72" s="39">
        <v>136028600</v>
      </c>
    </row>
    <row r="73" spans="1:3" s="30" customFormat="1" ht="150" x14ac:dyDescent="0.2">
      <c r="A73" s="3" t="s">
        <v>236</v>
      </c>
      <c r="B73" s="17" t="s">
        <v>237</v>
      </c>
      <c r="C73" s="39">
        <v>8860300</v>
      </c>
    </row>
    <row r="74" spans="1:3" s="30" customFormat="1" ht="56.25" x14ac:dyDescent="0.2">
      <c r="A74" s="3" t="s">
        <v>249</v>
      </c>
      <c r="B74" s="17" t="s">
        <v>250</v>
      </c>
      <c r="C74" s="39">
        <v>24601000</v>
      </c>
    </row>
    <row r="75" spans="1:3" s="30" customFormat="1" ht="93.75" x14ac:dyDescent="0.2">
      <c r="A75" s="3" t="s">
        <v>80</v>
      </c>
      <c r="B75" s="17" t="s">
        <v>65</v>
      </c>
      <c r="C75" s="39">
        <v>13568100</v>
      </c>
    </row>
    <row r="76" spans="1:3" s="30" customFormat="1" ht="131.25" x14ac:dyDescent="0.2">
      <c r="A76" s="3" t="s">
        <v>109</v>
      </c>
      <c r="B76" s="17" t="s">
        <v>110</v>
      </c>
      <c r="C76" s="39">
        <v>8579500</v>
      </c>
    </row>
    <row r="77" spans="1:3" s="30" customFormat="1" ht="112.5" x14ac:dyDescent="0.2">
      <c r="A77" s="3" t="s">
        <v>74</v>
      </c>
      <c r="B77" s="17" t="s">
        <v>75</v>
      </c>
      <c r="C77" s="39">
        <v>22297400</v>
      </c>
    </row>
    <row r="78" spans="1:3" s="30" customFormat="1" ht="90" customHeight="1" x14ac:dyDescent="0.2">
      <c r="A78" s="3" t="s">
        <v>139</v>
      </c>
      <c r="B78" s="17" t="s">
        <v>142</v>
      </c>
      <c r="C78" s="39">
        <v>42309000</v>
      </c>
    </row>
    <row r="79" spans="1:3" s="30" customFormat="1" ht="131.25" x14ac:dyDescent="0.2">
      <c r="A79" s="3" t="s">
        <v>168</v>
      </c>
      <c r="B79" s="17" t="s">
        <v>196</v>
      </c>
      <c r="C79" s="39">
        <v>71464100</v>
      </c>
    </row>
    <row r="80" spans="1:3" s="30" customFormat="1" ht="75" x14ac:dyDescent="0.2">
      <c r="A80" s="3" t="s">
        <v>247</v>
      </c>
      <c r="B80" s="17" t="s">
        <v>248</v>
      </c>
      <c r="C80" s="39">
        <v>10230000</v>
      </c>
    </row>
    <row r="81" spans="1:3" s="30" customFormat="1" ht="112.5" x14ac:dyDescent="0.2">
      <c r="A81" s="3" t="s">
        <v>128</v>
      </c>
      <c r="B81" s="17" t="s">
        <v>127</v>
      </c>
      <c r="C81" s="39">
        <v>804932400</v>
      </c>
    </row>
    <row r="82" spans="1:3" s="30" customFormat="1" ht="93.75" x14ac:dyDescent="0.2">
      <c r="A82" s="3" t="s">
        <v>141</v>
      </c>
      <c r="B82" s="17" t="s">
        <v>140</v>
      </c>
      <c r="C82" s="39">
        <v>848307100</v>
      </c>
    </row>
    <row r="83" spans="1:3" s="30" customFormat="1" ht="56.25" x14ac:dyDescent="0.2">
      <c r="A83" s="3" t="s">
        <v>251</v>
      </c>
      <c r="B83" s="17" t="s">
        <v>252</v>
      </c>
      <c r="C83" s="39">
        <v>50258300</v>
      </c>
    </row>
    <row r="84" spans="1:3" s="30" customFormat="1" ht="111.75" customHeight="1" x14ac:dyDescent="0.2">
      <c r="A84" s="3" t="s">
        <v>76</v>
      </c>
      <c r="B84" s="17" t="s">
        <v>224</v>
      </c>
      <c r="C84" s="39">
        <v>16563100</v>
      </c>
    </row>
    <row r="85" spans="1:3" s="30" customFormat="1" ht="93.75" x14ac:dyDescent="0.2">
      <c r="A85" s="3" t="s">
        <v>137</v>
      </c>
      <c r="B85" s="17" t="s">
        <v>138</v>
      </c>
      <c r="C85" s="39">
        <v>10708300</v>
      </c>
    </row>
    <row r="86" spans="1:3" s="30" customFormat="1" ht="75" x14ac:dyDescent="0.2">
      <c r="A86" s="3" t="s">
        <v>82</v>
      </c>
      <c r="B86" s="17" t="s">
        <v>66</v>
      </c>
      <c r="C86" s="39">
        <v>7694400</v>
      </c>
    </row>
    <row r="87" spans="1:3" s="30" customFormat="1" ht="56.25" x14ac:dyDescent="0.2">
      <c r="A87" s="3" t="s">
        <v>116</v>
      </c>
      <c r="B87" s="17" t="s">
        <v>188</v>
      </c>
      <c r="C87" s="39">
        <v>94861200</v>
      </c>
    </row>
    <row r="88" spans="1:3" s="30" customFormat="1" ht="93.75" x14ac:dyDescent="0.2">
      <c r="A88" s="3" t="s">
        <v>77</v>
      </c>
      <c r="B88" s="17" t="s">
        <v>183</v>
      </c>
      <c r="C88" s="39">
        <v>239612300</v>
      </c>
    </row>
    <row r="89" spans="1:3" s="30" customFormat="1" ht="150" x14ac:dyDescent="0.2">
      <c r="A89" s="3" t="s">
        <v>81</v>
      </c>
      <c r="B89" s="17" t="s">
        <v>225</v>
      </c>
      <c r="C89" s="39">
        <v>146587200</v>
      </c>
    </row>
    <row r="90" spans="1:3" s="30" customFormat="1" ht="75" x14ac:dyDescent="0.2">
      <c r="A90" s="3" t="s">
        <v>115</v>
      </c>
      <c r="B90" s="17" t="s">
        <v>193</v>
      </c>
      <c r="C90" s="39">
        <v>47616800</v>
      </c>
    </row>
    <row r="91" spans="1:3" s="30" customFormat="1" ht="75" x14ac:dyDescent="0.2">
      <c r="A91" s="3" t="s">
        <v>123</v>
      </c>
      <c r="B91" s="17" t="s">
        <v>124</v>
      </c>
      <c r="C91" s="39">
        <v>523880300</v>
      </c>
    </row>
    <row r="92" spans="1:3" s="30" customFormat="1" ht="131.25" x14ac:dyDescent="0.2">
      <c r="A92" s="3" t="s">
        <v>171</v>
      </c>
      <c r="B92" s="17" t="s">
        <v>172</v>
      </c>
      <c r="C92" s="39">
        <v>160377600</v>
      </c>
    </row>
    <row r="93" spans="1:3" s="30" customFormat="1" ht="56.25" x14ac:dyDescent="0.2">
      <c r="A93" s="3" t="s">
        <v>255</v>
      </c>
      <c r="B93" s="17" t="s">
        <v>256</v>
      </c>
      <c r="C93" s="39">
        <v>2774400</v>
      </c>
    </row>
    <row r="94" spans="1:3" s="30" customFormat="1" ht="75" x14ac:dyDescent="0.2">
      <c r="A94" s="3" t="s">
        <v>253</v>
      </c>
      <c r="B94" s="17" t="s">
        <v>254</v>
      </c>
      <c r="C94" s="39">
        <v>53165000</v>
      </c>
    </row>
    <row r="95" spans="1:3" s="30" customFormat="1" ht="112.5" x14ac:dyDescent="0.2">
      <c r="A95" s="3" t="s">
        <v>184</v>
      </c>
      <c r="B95" s="17" t="s">
        <v>185</v>
      </c>
      <c r="C95" s="39">
        <v>2500000000</v>
      </c>
    </row>
    <row r="96" spans="1:3" s="30" customFormat="1" ht="187.5" x14ac:dyDescent="0.2">
      <c r="A96" s="3" t="s">
        <v>186</v>
      </c>
      <c r="B96" s="17" t="s">
        <v>187</v>
      </c>
      <c r="C96" s="39">
        <v>103815100</v>
      </c>
    </row>
    <row r="97" spans="1:3" s="30" customFormat="1" ht="198.75" customHeight="1" x14ac:dyDescent="0.2">
      <c r="A97" s="3" t="s">
        <v>103</v>
      </c>
      <c r="B97" s="17" t="s">
        <v>240</v>
      </c>
      <c r="C97" s="45">
        <v>62909009000</v>
      </c>
    </row>
    <row r="98" spans="1:3" s="30" customFormat="1" ht="131.25" x14ac:dyDescent="0.2">
      <c r="A98" s="3" t="s">
        <v>234</v>
      </c>
      <c r="B98" s="17" t="s">
        <v>238</v>
      </c>
      <c r="C98" s="39">
        <v>249600000</v>
      </c>
    </row>
    <row r="99" spans="1:3" s="30" customFormat="1" ht="37.5" x14ac:dyDescent="0.2">
      <c r="A99" s="13" t="s">
        <v>108</v>
      </c>
      <c r="B99" s="19" t="s">
        <v>59</v>
      </c>
      <c r="C99" s="38">
        <f>SUM(C100:C127)</f>
        <v>5370360900</v>
      </c>
    </row>
    <row r="100" spans="1:3" s="30" customFormat="1" ht="75" x14ac:dyDescent="0.2">
      <c r="A100" s="3" t="s">
        <v>179</v>
      </c>
      <c r="B100" s="17" t="s">
        <v>180</v>
      </c>
      <c r="C100" s="39">
        <v>16300000</v>
      </c>
    </row>
    <row r="101" spans="1:3" s="30" customFormat="1" ht="93.75" x14ac:dyDescent="0.2">
      <c r="A101" s="3" t="s">
        <v>85</v>
      </c>
      <c r="B101" s="17" t="s">
        <v>239</v>
      </c>
      <c r="C101" s="39">
        <v>47810100</v>
      </c>
    </row>
    <row r="102" spans="1:3" s="30" customFormat="1" ht="131.25" x14ac:dyDescent="0.2">
      <c r="A102" s="3" t="s">
        <v>93</v>
      </c>
      <c r="B102" s="17" t="s">
        <v>63</v>
      </c>
      <c r="C102" s="39">
        <v>4816400</v>
      </c>
    </row>
    <row r="103" spans="1:3" s="30" customFormat="1" ht="75" x14ac:dyDescent="0.2">
      <c r="A103" s="3" t="s">
        <v>91</v>
      </c>
      <c r="B103" s="17" t="s">
        <v>48</v>
      </c>
      <c r="C103" s="39">
        <v>14625800</v>
      </c>
    </row>
    <row r="104" spans="1:3" s="30" customFormat="1" ht="75" x14ac:dyDescent="0.2">
      <c r="A104" s="3" t="s">
        <v>279</v>
      </c>
      <c r="B104" s="17" t="s">
        <v>278</v>
      </c>
      <c r="C104" s="39">
        <v>151319300</v>
      </c>
    </row>
    <row r="105" spans="1:3" s="30" customFormat="1" ht="206.25" x14ac:dyDescent="0.2">
      <c r="A105" s="3" t="s">
        <v>263</v>
      </c>
      <c r="B105" s="17" t="s">
        <v>264</v>
      </c>
      <c r="C105" s="39">
        <v>3755900</v>
      </c>
    </row>
    <row r="106" spans="1:3" s="30" customFormat="1" ht="131.25" x14ac:dyDescent="0.2">
      <c r="A106" s="3" t="s">
        <v>261</v>
      </c>
      <c r="B106" s="17" t="s">
        <v>262</v>
      </c>
      <c r="C106" s="39">
        <v>4229300</v>
      </c>
    </row>
    <row r="107" spans="1:3" s="30" customFormat="1" ht="150" x14ac:dyDescent="0.2">
      <c r="A107" s="3" t="s">
        <v>265</v>
      </c>
      <c r="B107" s="17" t="s">
        <v>266</v>
      </c>
      <c r="C107" s="39">
        <v>2310800</v>
      </c>
    </row>
    <row r="108" spans="1:3" s="30" customFormat="1" ht="131.25" x14ac:dyDescent="0.2">
      <c r="A108" s="3" t="s">
        <v>146</v>
      </c>
      <c r="B108" s="17" t="s">
        <v>147</v>
      </c>
      <c r="C108" s="39">
        <v>97979900</v>
      </c>
    </row>
    <row r="109" spans="1:3" s="30" customFormat="1" ht="93.75" x14ac:dyDescent="0.2">
      <c r="A109" s="3" t="s">
        <v>95</v>
      </c>
      <c r="B109" s="17" t="s">
        <v>228</v>
      </c>
      <c r="C109" s="39">
        <v>25695800</v>
      </c>
    </row>
    <row r="110" spans="1:3" s="30" customFormat="1" ht="131.25" x14ac:dyDescent="0.2">
      <c r="A110" s="3" t="s">
        <v>267</v>
      </c>
      <c r="B110" s="17" t="s">
        <v>268</v>
      </c>
      <c r="C110" s="39">
        <v>158129000</v>
      </c>
    </row>
    <row r="111" spans="1:3" s="30" customFormat="1" ht="206.25" x14ac:dyDescent="0.2">
      <c r="A111" s="3" t="s">
        <v>181</v>
      </c>
      <c r="B111" s="17" t="s">
        <v>226</v>
      </c>
      <c r="C111" s="39">
        <v>58400</v>
      </c>
    </row>
    <row r="112" spans="1:3" s="30" customFormat="1" ht="75" x14ac:dyDescent="0.2">
      <c r="A112" s="3" t="s">
        <v>84</v>
      </c>
      <c r="B112" s="17" t="s">
        <v>47</v>
      </c>
      <c r="C112" s="39">
        <v>763529400</v>
      </c>
    </row>
    <row r="113" spans="1:3" s="30" customFormat="1" ht="168.75" x14ac:dyDescent="0.2">
      <c r="A113" s="3" t="s">
        <v>86</v>
      </c>
      <c r="B113" s="17" t="s">
        <v>269</v>
      </c>
      <c r="C113" s="39">
        <v>592167800</v>
      </c>
    </row>
    <row r="114" spans="1:3" s="30" customFormat="1" ht="93.75" x14ac:dyDescent="0.2">
      <c r="A114" s="3" t="s">
        <v>94</v>
      </c>
      <c r="B114" s="17" t="s">
        <v>55</v>
      </c>
      <c r="C114" s="39">
        <v>42269200</v>
      </c>
    </row>
    <row r="115" spans="1:3" s="30" customFormat="1" ht="102" customHeight="1" x14ac:dyDescent="0.2">
      <c r="A115" s="3" t="s">
        <v>92</v>
      </c>
      <c r="B115" s="17" t="s">
        <v>49</v>
      </c>
      <c r="C115" s="39">
        <v>30271300</v>
      </c>
    </row>
    <row r="116" spans="1:3" s="30" customFormat="1" ht="56.25" x14ac:dyDescent="0.2">
      <c r="A116" s="3" t="s">
        <v>117</v>
      </c>
      <c r="B116" s="17" t="s">
        <v>118</v>
      </c>
      <c r="C116" s="39">
        <v>22053700</v>
      </c>
    </row>
    <row r="117" spans="1:3" s="30" customFormat="1" ht="150" x14ac:dyDescent="0.2">
      <c r="A117" s="3" t="s">
        <v>121</v>
      </c>
      <c r="B117" s="17" t="s">
        <v>122</v>
      </c>
      <c r="C117" s="39">
        <v>2555500</v>
      </c>
    </row>
    <row r="118" spans="1:3" s="30" customFormat="1" ht="75" x14ac:dyDescent="0.2">
      <c r="A118" s="3" t="s">
        <v>177</v>
      </c>
      <c r="B118" s="17" t="s">
        <v>178</v>
      </c>
      <c r="C118" s="39">
        <v>216400</v>
      </c>
    </row>
    <row r="119" spans="1:3" s="30" customFormat="1" ht="168.75" x14ac:dyDescent="0.2">
      <c r="A119" s="3" t="s">
        <v>119</v>
      </c>
      <c r="B119" s="17" t="s">
        <v>120</v>
      </c>
      <c r="C119" s="39">
        <v>21303600</v>
      </c>
    </row>
    <row r="120" spans="1:3" s="30" customFormat="1" ht="115.5" customHeight="1" x14ac:dyDescent="0.2">
      <c r="A120" s="3" t="s">
        <v>87</v>
      </c>
      <c r="B120" s="17" t="s">
        <v>50</v>
      </c>
      <c r="C120" s="39">
        <v>16245600</v>
      </c>
    </row>
    <row r="121" spans="1:3" s="30" customFormat="1" ht="222.75" customHeight="1" x14ac:dyDescent="0.2">
      <c r="A121" s="3" t="s">
        <v>144</v>
      </c>
      <c r="B121" s="17" t="s">
        <v>145</v>
      </c>
      <c r="C121" s="39">
        <v>521193800</v>
      </c>
    </row>
    <row r="122" spans="1:3" s="30" customFormat="1" ht="393.75" x14ac:dyDescent="0.2">
      <c r="A122" s="3" t="s">
        <v>88</v>
      </c>
      <c r="B122" s="17" t="s">
        <v>62</v>
      </c>
      <c r="C122" s="39">
        <v>333522100</v>
      </c>
    </row>
    <row r="123" spans="1:3" s="30" customFormat="1" ht="93.75" x14ac:dyDescent="0.2">
      <c r="A123" s="3" t="s">
        <v>259</v>
      </c>
      <c r="B123" s="17" t="s">
        <v>260</v>
      </c>
      <c r="C123" s="39">
        <v>30378100</v>
      </c>
    </row>
    <row r="124" spans="1:3" s="30" customFormat="1" ht="112.5" x14ac:dyDescent="0.2">
      <c r="A124" s="3" t="s">
        <v>89</v>
      </c>
      <c r="B124" s="17" t="s">
        <v>52</v>
      </c>
      <c r="C124" s="39">
        <v>2186900</v>
      </c>
    </row>
    <row r="125" spans="1:3" s="30" customFormat="1" ht="168.75" x14ac:dyDescent="0.2">
      <c r="A125" s="3" t="s">
        <v>90</v>
      </c>
      <c r="B125" s="17" t="s">
        <v>51</v>
      </c>
      <c r="C125" s="39">
        <v>12590600</v>
      </c>
    </row>
    <row r="126" spans="1:3" s="30" customFormat="1" ht="93.75" x14ac:dyDescent="0.2">
      <c r="A126" s="3" t="s">
        <v>96</v>
      </c>
      <c r="B126" s="17" t="s">
        <v>126</v>
      </c>
      <c r="C126" s="39">
        <v>2312355600</v>
      </c>
    </row>
    <row r="127" spans="1:3" s="30" customFormat="1" ht="56.25" x14ac:dyDescent="0.2">
      <c r="A127" s="3" t="s">
        <v>97</v>
      </c>
      <c r="B127" s="17" t="s">
        <v>56</v>
      </c>
      <c r="C127" s="39">
        <v>140490600</v>
      </c>
    </row>
    <row r="128" spans="1:3" s="30" customFormat="1" ht="18.75" x14ac:dyDescent="0.2">
      <c r="A128" s="13" t="s">
        <v>107</v>
      </c>
      <c r="B128" s="19" t="s">
        <v>53</v>
      </c>
      <c r="C128" s="38">
        <f>SUM(C129:C143)</f>
        <v>2065870431</v>
      </c>
    </row>
    <row r="129" spans="1:3" s="30" customFormat="1" ht="125.25" customHeight="1" x14ac:dyDescent="0.2">
      <c r="A129" s="3" t="s">
        <v>99</v>
      </c>
      <c r="B129" s="17" t="s">
        <v>175</v>
      </c>
      <c r="C129" s="39">
        <v>28119030</v>
      </c>
    </row>
    <row r="130" spans="1:3" s="30" customFormat="1" ht="112.5" x14ac:dyDescent="0.2">
      <c r="A130" s="3" t="s">
        <v>98</v>
      </c>
      <c r="B130" s="17" t="s">
        <v>220</v>
      </c>
      <c r="C130" s="39">
        <f>1843680+3732621</f>
        <v>5576301</v>
      </c>
    </row>
    <row r="131" spans="1:3" s="30" customFormat="1" ht="93.75" x14ac:dyDescent="0.2">
      <c r="A131" s="3" t="s">
        <v>150</v>
      </c>
      <c r="B131" s="17" t="s">
        <v>151</v>
      </c>
      <c r="C131" s="39">
        <v>183295900</v>
      </c>
    </row>
    <row r="132" spans="1:3" s="30" customFormat="1" ht="112.5" x14ac:dyDescent="0.2">
      <c r="A132" s="3" t="s">
        <v>156</v>
      </c>
      <c r="B132" s="17" t="s">
        <v>157</v>
      </c>
      <c r="C132" s="39">
        <v>350728000</v>
      </c>
    </row>
    <row r="133" spans="1:3" s="30" customFormat="1" ht="112.5" x14ac:dyDescent="0.2">
      <c r="A133" s="3" t="s">
        <v>154</v>
      </c>
      <c r="B133" s="20" t="s">
        <v>155</v>
      </c>
      <c r="C133" s="39">
        <v>313667100</v>
      </c>
    </row>
    <row r="134" spans="1:3" s="30" customFormat="1" ht="409.5" x14ac:dyDescent="0.2">
      <c r="A134" s="1" t="s">
        <v>158</v>
      </c>
      <c r="B134" s="20" t="s">
        <v>176</v>
      </c>
      <c r="C134" s="39">
        <v>2820800</v>
      </c>
    </row>
    <row r="135" spans="1:3" s="30" customFormat="1" ht="270" customHeight="1" x14ac:dyDescent="0.2">
      <c r="A135" s="1" t="s">
        <v>152</v>
      </c>
      <c r="B135" s="20" t="s">
        <v>153</v>
      </c>
      <c r="C135" s="39">
        <v>161326700</v>
      </c>
    </row>
    <row r="136" spans="1:3" s="30" customFormat="1" ht="155.25" customHeight="1" x14ac:dyDescent="0.2">
      <c r="A136" s="1" t="s">
        <v>221</v>
      </c>
      <c r="B136" s="20" t="s">
        <v>222</v>
      </c>
      <c r="C136" s="39">
        <v>795261600</v>
      </c>
    </row>
    <row r="137" spans="1:3" s="30" customFormat="1" ht="112.5" x14ac:dyDescent="0.2">
      <c r="A137" s="1" t="s">
        <v>270</v>
      </c>
      <c r="B137" s="20" t="s">
        <v>271</v>
      </c>
      <c r="C137" s="39">
        <v>55168800</v>
      </c>
    </row>
    <row r="138" spans="1:3" s="30" customFormat="1" ht="300" x14ac:dyDescent="0.2">
      <c r="A138" s="1" t="s">
        <v>169</v>
      </c>
      <c r="B138" s="20" t="s">
        <v>170</v>
      </c>
      <c r="C138" s="39">
        <v>71094400</v>
      </c>
    </row>
    <row r="139" spans="1:3" s="30" customFormat="1" ht="150" x14ac:dyDescent="0.2">
      <c r="A139" s="1" t="s">
        <v>272</v>
      </c>
      <c r="B139" s="20" t="s">
        <v>273</v>
      </c>
      <c r="C139" s="39">
        <v>70000000</v>
      </c>
    </row>
    <row r="140" spans="1:3" s="30" customFormat="1" ht="150" x14ac:dyDescent="0.2">
      <c r="A140" s="1" t="s">
        <v>276</v>
      </c>
      <c r="B140" s="20" t="s">
        <v>277</v>
      </c>
      <c r="C140" s="39">
        <v>12017500</v>
      </c>
    </row>
    <row r="141" spans="1:3" s="30" customFormat="1" ht="75" x14ac:dyDescent="0.2">
      <c r="A141" s="1" t="s">
        <v>159</v>
      </c>
      <c r="B141" s="20" t="s">
        <v>160</v>
      </c>
      <c r="C141" s="39">
        <v>6700000</v>
      </c>
    </row>
    <row r="142" spans="1:3" s="30" customFormat="1" ht="75" x14ac:dyDescent="0.2">
      <c r="A142" s="1" t="s">
        <v>274</v>
      </c>
      <c r="B142" s="20" t="s">
        <v>275</v>
      </c>
      <c r="C142" s="39">
        <v>10000000</v>
      </c>
    </row>
    <row r="143" spans="1:3" s="30" customFormat="1" ht="150" x14ac:dyDescent="0.2">
      <c r="A143" s="1" t="s">
        <v>148</v>
      </c>
      <c r="B143" s="20" t="s">
        <v>149</v>
      </c>
      <c r="C143" s="39">
        <v>94300</v>
      </c>
    </row>
    <row r="144" spans="1:3" s="30" customFormat="1" ht="56.25" x14ac:dyDescent="0.2">
      <c r="A144" s="14" t="s">
        <v>161</v>
      </c>
      <c r="B144" s="5" t="s">
        <v>162</v>
      </c>
      <c r="C144" s="40">
        <f>C145</f>
        <v>465402354.72000003</v>
      </c>
    </row>
    <row r="145" spans="1:3" s="30" customFormat="1" ht="233.25" customHeight="1" x14ac:dyDescent="0.2">
      <c r="A145" s="1" t="s">
        <v>163</v>
      </c>
      <c r="B145" s="20" t="s">
        <v>164</v>
      </c>
      <c r="C145" s="39">
        <v>465402354.72000003</v>
      </c>
    </row>
    <row r="146" spans="1:3" s="30" customFormat="1" ht="112.5" x14ac:dyDescent="0.2">
      <c r="A146" s="14" t="s">
        <v>199</v>
      </c>
      <c r="B146" s="5" t="s">
        <v>200</v>
      </c>
      <c r="C146" s="40">
        <v>700000000</v>
      </c>
    </row>
    <row r="147" spans="1:3" s="30" customFormat="1" ht="19.5" thickBot="1" x14ac:dyDescent="0.25">
      <c r="A147" s="15"/>
      <c r="B147" s="27" t="s">
        <v>54</v>
      </c>
      <c r="C147" s="41">
        <f>C10+C36</f>
        <v>199228895460.72</v>
      </c>
    </row>
    <row r="148" spans="1:3" x14ac:dyDescent="0.2">
      <c r="C148" s="42"/>
    </row>
    <row r="149" spans="1:3" x14ac:dyDescent="0.2">
      <c r="C149" s="43"/>
    </row>
    <row r="153" spans="1:3" x14ac:dyDescent="0.2">
      <c r="C153" s="43"/>
    </row>
    <row r="154" spans="1:3" x14ac:dyDescent="0.2">
      <c r="C154" s="43"/>
    </row>
    <row r="155" spans="1:3" x14ac:dyDescent="0.2">
      <c r="C155" s="42"/>
    </row>
  </sheetData>
  <mergeCells count="2">
    <mergeCell ref="A7:B7"/>
    <mergeCell ref="A6:C6"/>
  </mergeCells>
  <pageMargins left="0.15748031496062992" right="0.15748031496062992" top="0.19685039370078741" bottom="0.35433070866141736" header="0.15748031496062992" footer="0.1574803149606299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Prime Auditor</dc:creator>
  <cp:lastModifiedBy>Слободян Константин Николаевич</cp:lastModifiedBy>
  <cp:lastPrinted>2018-12-13T17:40:16Z</cp:lastPrinted>
  <dcterms:created xsi:type="dcterms:W3CDTF">2014-10-25T11:47:13Z</dcterms:created>
  <dcterms:modified xsi:type="dcterms:W3CDTF">2021-10-26T14:19:57Z</dcterms:modified>
</cp:coreProperties>
</file>